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<sst xmlns="http://schemas.openxmlformats.org/spreadsheetml/2006/main" count="29" uniqueCount="25">
  <si>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0.32 CO</t>
  </si>
  <si>
    <t>0.64 H2</t>
  </si>
  <si>
    <t>0.04 N2</t>
  </si>
  <si>
    <t>0.13 N2</t>
  </si>
  <si>
    <t>F2/F1 = 5 mol/1mol</t>
  </si>
  <si>
    <t>1.0 CH3OH</t>
  </si>
  <si>
    <t>CO,H2,N2</t>
  </si>
  <si>
    <t>100 mol</t>
  </si>
  <si>
    <t>Mole balances:</t>
  </si>
  <si>
    <t>F1 + F2 = F3</t>
  </si>
  <si>
    <t>F4 = F5 + F6</t>
  </si>
  <si>
    <t>F6 = F2 + F7</t>
  </si>
  <si>
    <t>E equations</t>
  </si>
  <si>
    <t>CO</t>
  </si>
  <si>
    <t>H2</t>
  </si>
  <si>
    <t>CH3OH</t>
  </si>
  <si>
    <t>N2</t>
  </si>
  <si>
    <t>CO + 2H2 -&gt; CH3OH</t>
  </si>
  <si>
    <t>F3,N2 = F4,N2</t>
  </si>
  <si>
    <t>Stream table (moles)</t>
  </si>
  <si>
    <t xml:space="preserve">Stream  </t>
  </si>
  <si>
    <t>Total</t>
  </si>
  <si>
    <r>
      <t>F3,CH3OH</t>
    </r>
    <r>
      <rPr>
        <sz val="10"/>
        <rFont val="Arial"/>
        <family val="0"/>
      </rPr>
      <t xml:space="preserve"> - F4,CH3OH + E = 0</t>
    </r>
  </si>
  <si>
    <r>
      <t>F3,CO</t>
    </r>
    <r>
      <rPr>
        <sz val="10"/>
        <rFont val="Arial"/>
        <family val="0"/>
      </rPr>
      <t xml:space="preserve"> - F4,CO -E = 0</t>
    </r>
  </si>
  <si>
    <r>
      <t>F3,H2</t>
    </r>
    <r>
      <rPr>
        <sz val="10"/>
        <rFont val="Arial"/>
        <family val="0"/>
      </rPr>
      <t xml:space="preserve"> - F4,H2 - 2E = 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</si>
</sst>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142875</xdr:rowOff>
    </xdr:from>
    <xdr:to>
      <xdr:col>3</xdr:col>
      <xdr:colOff>47625</xdr:colOff>
      <xdr:row>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9675" y="628650"/>
          <a:ext cx="6667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reactor</a:t>
          </a:r>
        </a:p>
      </xdr:txBody>
    </xdr:sp>
    <xdr:clientData/>
  </xdr:twoCellAnchor>
  <xdr:twoCellAnchor>
    <xdr:from>
      <xdr:col>0</xdr:col>
      <xdr:colOff>133350</xdr:colOff>
      <xdr:row>5</xdr:row>
      <xdr:rowOff>0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33350" y="809625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2</xdr:col>
      <xdr:colOff>19050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647700" y="819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</xdr:row>
      <xdr:rowOff>152400</xdr:rowOff>
    </xdr:from>
    <xdr:to>
      <xdr:col>0</xdr:col>
      <xdr:colOff>600075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314325"/>
          <a:ext cx="95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152400</xdr:rowOff>
    </xdr:from>
    <xdr:to>
      <xdr:col>4</xdr:col>
      <xdr:colOff>590550</xdr:colOff>
      <xdr:row>5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76500" y="638175"/>
          <a:ext cx="5524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cond</a:t>
          </a:r>
        </a:p>
      </xdr:txBody>
    </xdr:sp>
    <xdr:clientData/>
  </xdr:twoCellAnchor>
  <xdr:twoCellAnchor>
    <xdr:from>
      <xdr:col>4</xdr:col>
      <xdr:colOff>304800</xdr:colOff>
      <xdr:row>6</xdr:row>
      <xdr:rowOff>19050</xdr:rowOff>
    </xdr:from>
    <xdr:to>
      <xdr:col>4</xdr:col>
      <xdr:colOff>304800</xdr:colOff>
      <xdr:row>9</xdr:row>
      <xdr:rowOff>28575</xdr:rowOff>
    </xdr:to>
    <xdr:sp>
      <xdr:nvSpPr>
        <xdr:cNvPr id="6" name="Line 6"/>
        <xdr:cNvSpPr>
          <a:spLocks/>
        </xdr:cNvSpPr>
      </xdr:nvSpPr>
      <xdr:spPr>
        <a:xfrm>
          <a:off x="2743200" y="990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142875</xdr:rowOff>
    </xdr:from>
    <xdr:to>
      <xdr:col>5</xdr:col>
      <xdr:colOff>600075</xdr:colOff>
      <xdr:row>4</xdr:row>
      <xdr:rowOff>142875</xdr:rowOff>
    </xdr:to>
    <xdr:sp>
      <xdr:nvSpPr>
        <xdr:cNvPr id="7" name="Line 7"/>
        <xdr:cNvSpPr>
          <a:spLocks/>
        </xdr:cNvSpPr>
      </xdr:nvSpPr>
      <xdr:spPr>
        <a:xfrm>
          <a:off x="3019425" y="7905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</xdr:row>
      <xdr:rowOff>152400</xdr:rowOff>
    </xdr:from>
    <xdr:to>
      <xdr:col>6</xdr:col>
      <xdr:colOff>0</xdr:colOff>
      <xdr:row>4</xdr:row>
      <xdr:rowOff>152400</xdr:rowOff>
    </xdr:to>
    <xdr:sp>
      <xdr:nvSpPr>
        <xdr:cNvPr id="8" name="Line 8"/>
        <xdr:cNvSpPr>
          <a:spLocks/>
        </xdr:cNvSpPr>
      </xdr:nvSpPr>
      <xdr:spPr>
        <a:xfrm flipV="1">
          <a:off x="3648075" y="314325"/>
          <a:ext cx="9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</xdr:row>
      <xdr:rowOff>152400</xdr:rowOff>
    </xdr:from>
    <xdr:to>
      <xdr:col>5</xdr:col>
      <xdr:colOff>600075</xdr:colOff>
      <xdr:row>2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571500" y="314325"/>
          <a:ext cx="30765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</xdr:row>
      <xdr:rowOff>152400</xdr:rowOff>
    </xdr:from>
    <xdr:to>
      <xdr:col>4</xdr:col>
      <xdr:colOff>28575</xdr:colOff>
      <xdr:row>4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1885950" y="8001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4</xdr:row>
      <xdr:rowOff>152400</xdr:rowOff>
    </xdr:from>
    <xdr:to>
      <xdr:col>7</xdr:col>
      <xdr:colOff>152400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3648075" y="800100"/>
          <a:ext cx="77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="125" zoomScaleNormal="125" workbookViewId="0" topLeftCell="A1">
      <selection activeCell="G16" sqref="G16"/>
    </sheetView>
  </sheetViews>
  <sheetFormatPr defaultColWidth="9.140625" defaultRowHeight="12.75"/>
  <sheetData>
    <row r="2" spans="8:10" ht="12.75">
      <c r="H2" t="s">
        <v>8</v>
      </c>
      <c r="J2" t="s">
        <v>9</v>
      </c>
    </row>
    <row r="3" spans="1:10" ht="12.75">
      <c r="A3">
        <v>2</v>
      </c>
      <c r="J3" t="s">
        <v>10</v>
      </c>
    </row>
    <row r="4" ht="12.75">
      <c r="J4" t="s">
        <v>11</v>
      </c>
    </row>
    <row r="5" spans="4:7" ht="12.75">
      <c r="D5">
        <v>4</v>
      </c>
      <c r="G5">
        <v>7</v>
      </c>
    </row>
    <row r="6" spans="1:9" ht="12.75">
      <c r="A6">
        <v>1</v>
      </c>
      <c r="B6">
        <v>3</v>
      </c>
      <c r="F6">
        <v>6</v>
      </c>
      <c r="I6" t="s">
        <v>12</v>
      </c>
    </row>
    <row r="7" spans="1:10" ht="12.75">
      <c r="A7" t="s">
        <v>0</v>
      </c>
      <c r="B7" t="s">
        <v>3</v>
      </c>
      <c r="F7" t="s">
        <v>6</v>
      </c>
      <c r="I7" t="s">
        <v>13</v>
      </c>
      <c r="J7" s="1" t="s">
        <v>23</v>
      </c>
    </row>
    <row r="8" spans="1:10" ht="12.75">
      <c r="A8" t="s">
        <v>1</v>
      </c>
      <c r="E8">
        <v>5</v>
      </c>
      <c r="I8" t="s">
        <v>14</v>
      </c>
      <c r="J8" s="1" t="s">
        <v>24</v>
      </c>
    </row>
    <row r="9" spans="1:10" ht="12.75">
      <c r="A9" t="s">
        <v>2</v>
      </c>
      <c r="I9" t="s">
        <v>15</v>
      </c>
      <c r="J9" s="1" t="s">
        <v>22</v>
      </c>
    </row>
    <row r="10" spans="1:10" ht="12.75">
      <c r="A10" t="s">
        <v>7</v>
      </c>
      <c r="E10" t="s">
        <v>5</v>
      </c>
      <c r="I10" t="s">
        <v>16</v>
      </c>
      <c r="J10" s="2" t="s">
        <v>18</v>
      </c>
    </row>
    <row r="12" spans="1:4" ht="12.75">
      <c r="A12" t="s">
        <v>4</v>
      </c>
      <c r="D12" t="s">
        <v>17</v>
      </c>
    </row>
    <row r="14" ht="12.75">
      <c r="A14" t="s">
        <v>19</v>
      </c>
    </row>
    <row r="15" spans="1:6" ht="12.75">
      <c r="A15" t="s">
        <v>20</v>
      </c>
      <c r="B15" t="s">
        <v>21</v>
      </c>
      <c r="C15" t="s">
        <v>13</v>
      </c>
      <c r="D15" t="s">
        <v>14</v>
      </c>
      <c r="E15" t="s">
        <v>15</v>
      </c>
      <c r="F15" t="s">
        <v>16</v>
      </c>
    </row>
    <row r="16" spans="1:6" ht="12.75">
      <c r="A16">
        <v>1</v>
      </c>
      <c r="B16">
        <v>100</v>
      </c>
      <c r="C16">
        <v>32</v>
      </c>
      <c r="D16">
        <v>64</v>
      </c>
      <c r="E16">
        <v>0</v>
      </c>
      <c r="F16">
        <v>4</v>
      </c>
    </row>
    <row r="17" spans="1:6" ht="12.75">
      <c r="A17">
        <v>2</v>
      </c>
      <c r="B17">
        <v>500</v>
      </c>
      <c r="C17">
        <v>142</v>
      </c>
      <c r="D17">
        <f>C17*2</f>
        <v>284</v>
      </c>
      <c r="E17">
        <v>0</v>
      </c>
      <c r="F17">
        <f>F18-F16</f>
        <v>74</v>
      </c>
    </row>
    <row r="18" spans="1:6" ht="12.75">
      <c r="A18">
        <v>3</v>
      </c>
      <c r="B18">
        <v>600</v>
      </c>
      <c r="C18">
        <f>C17+C16</f>
        <v>174</v>
      </c>
      <c r="D18">
        <f>D17+D16</f>
        <v>348</v>
      </c>
      <c r="E18">
        <v>0</v>
      </c>
      <c r="F18">
        <f>0.13*B18</f>
        <v>78</v>
      </c>
    </row>
    <row r="19" spans="1:6" ht="12.75">
      <c r="A19">
        <v>4</v>
      </c>
      <c r="B19">
        <f>SUM(C19:F19)</f>
        <v>553.86</v>
      </c>
      <c r="C19">
        <f>C18-23.07</f>
        <v>150.93</v>
      </c>
      <c r="D19">
        <f>D18-23.07*2</f>
        <v>301.86</v>
      </c>
      <c r="E19">
        <v>23.07</v>
      </c>
      <c r="F19">
        <f>F18</f>
        <v>78</v>
      </c>
    </row>
    <row r="20" spans="1:6" ht="12.75">
      <c r="A20">
        <v>5</v>
      </c>
      <c r="B20">
        <f>SUM(C20:F20)</f>
        <v>23.07</v>
      </c>
      <c r="C20">
        <v>0</v>
      </c>
      <c r="D20">
        <v>0</v>
      </c>
      <c r="E20">
        <v>23.07</v>
      </c>
      <c r="F20">
        <v>0</v>
      </c>
    </row>
    <row r="21" spans="1:6" ht="12.75">
      <c r="A21">
        <v>6</v>
      </c>
      <c r="B21">
        <f>SUM(C21:F21)</f>
        <v>530.7692307692308</v>
      </c>
      <c r="C21">
        <f>C22+C17</f>
        <v>150.92307692307693</v>
      </c>
      <c r="D21">
        <f>D22+D17</f>
        <v>301.84615384615387</v>
      </c>
      <c r="E21">
        <v>0</v>
      </c>
      <c r="F21">
        <f>F19</f>
        <v>78</v>
      </c>
    </row>
    <row r="22" spans="1:6" ht="12.75">
      <c r="A22">
        <v>7</v>
      </c>
      <c r="B22">
        <f>SUM(C22:F22)</f>
        <v>30.76923076923077</v>
      </c>
      <c r="C22">
        <f>C18/19.5</f>
        <v>8.923076923076923</v>
      </c>
      <c r="D22">
        <f>D18/19.5</f>
        <v>17.846153846153847</v>
      </c>
      <c r="E22">
        <v>0</v>
      </c>
      <c r="F22">
        <f>F16</f>
        <v>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blowers</cp:lastModifiedBy>
  <dcterms:created xsi:type="dcterms:W3CDTF">2007-09-26T03:36:59Z</dcterms:created>
  <dcterms:modified xsi:type="dcterms:W3CDTF">2007-09-26T21:10:51Z</dcterms:modified>
  <cp:category/>
  <cp:version/>
  <cp:contentType/>
  <cp:contentStatus/>
</cp:coreProperties>
</file>